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38 сессия\Реш. №  О внесен. изм. вместный бюджет\"/>
    </mc:Choice>
  </mc:AlternateContent>
  <xr:revisionPtr revIDLastSave="0" documentId="8_{54E26484-6004-4192-93F9-877A6023118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D47" i="1" s="1"/>
  <c r="D46" i="1" s="1"/>
  <c r="D43" i="1"/>
  <c r="D42" i="1"/>
  <c r="D41" i="1"/>
  <c r="D33" i="1"/>
  <c r="D16" i="1" s="1"/>
  <c r="D54" i="1" s="1"/>
  <c r="D29" i="1"/>
  <c r="D27" i="1"/>
  <c r="D18" i="1"/>
</calcChain>
</file>

<file path=xl/sharedStrings.xml><?xml version="1.0" encoding="utf-8"?>
<sst xmlns="http://schemas.openxmlformats.org/spreadsheetml/2006/main" count="96" uniqueCount="94">
  <si>
    <t xml:space="preserve">                                                                                      ПРИЛОЖЕНИЕ № 2</t>
  </si>
  <si>
    <t>ПРИЛОЖЕНИЕ №1</t>
  </si>
  <si>
    <t xml:space="preserve">                                                                                         к решению Совета муниципального </t>
  </si>
  <si>
    <t>к решению Совета муниципального</t>
  </si>
  <si>
    <t xml:space="preserve">                                                                                        образования Северский район</t>
  </si>
  <si>
    <t>образования Северский район</t>
  </si>
  <si>
    <t xml:space="preserve">                                                                                        От _________________года № ___</t>
  </si>
  <si>
    <t xml:space="preserve">от  _____________ № _____ </t>
  </si>
  <si>
    <t>«ПРИЛОЖЕНИЕ №1</t>
  </si>
  <si>
    <t>от 22 декабря 2022 года № 296</t>
  </si>
  <si>
    <t>Объем поступлений доходов в местный бюджет по кодам</t>
  </si>
  <si>
    <t>видов (подвидов) доходов на 2023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</si>
  <si>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</si>
  <si>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</si>
  <si>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</si>
  <si>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</si>
  <si>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</si>
  <si>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</si>
  <si>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</si>
  <si>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</si>
  <si>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</si>
  <si>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</si>
  <si>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</si>
  <si>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</si>
  <si>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</si>
  <si>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</si>
  <si>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</si>
  <si>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</si>
  <si>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</si>
  <si>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</si>
  <si>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</si>
  <si>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</si>
  <si>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</si>
  <si>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</si>
  <si>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</si>
  <si>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</si>
  <si>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</si>
  <si>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</si>
  <si>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</si>
  <si>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</si>
  <si>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</si>
  <si>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</si>
  <si>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</si>
  <si>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</si>
  <si>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</si>
  <si>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</si>
  <si>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</si>
  <si>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</si>
  <si>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</si>
  <si>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</si>
  <si>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</si>
  <si>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</si>
  <si>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</si>
  <si>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</si>
  <si>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</si>
  <si>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</si>
  <si>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</si>
  <si>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</si>
  <si>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</si>
  <si>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</si>
  <si>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</si>
  <si>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</si>
  <si>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</si>
  <si>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</si>
  <si>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</si>
  <si>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</si>
  <si>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</si>
  <si>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</si>
  <si>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</si>
  <si>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</si>
  <si>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</si>
  <si>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</si>
  <si>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</si>
  <si>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</si>
  <si>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</si>
  <si>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</si>
  <si>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</si>
  <si>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</si>
  <si>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</si>
  <si>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</si>
  <si>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</si>
  <si>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</si>
  <si>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</si>
  <si>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</si>
  <si>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</si>
  <si>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</si>
  <si>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</si>
  <si>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</si>
  <si>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</si>
  <si>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</si>
  <si>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».</t>
  </si>
  <si>
    <t>Исполняющий обязанности</t>
  </si>
  <si>
    <t>начальника финансового управления</t>
  </si>
  <si>
    <t>М.Г.Саркисова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</si>
</sst>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5" xfId="0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tabSelected="1" topLeftCell="A52" zoomScaleNormal="100" workbookViewId="0">
      <selection activeCell="A59" sqref="A59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B1" t="s">
        <v>0</v>
      </c>
      <c r="C1" s="10" t="s">
        <v>1</v>
      </c>
      <c r="D1" s="10"/>
    </row>
    <row r="2" spans="1:4" ht="18.75" x14ac:dyDescent="0.25">
      <c r="B2" t="s">
        <v>2</v>
      </c>
      <c r="C2" s="10" t="s">
        <v>3</v>
      </c>
      <c r="D2" s="10"/>
    </row>
    <row r="3" spans="1:4" ht="18.75" x14ac:dyDescent="0.25">
      <c r="B3" t="s">
        <v>4</v>
      </c>
      <c r="C3" s="10" t="s">
        <v>5</v>
      </c>
      <c r="D3" s="10"/>
    </row>
    <row r="4" spans="1:4" ht="18.75" x14ac:dyDescent="0.3">
      <c r="B4" t="s">
        <v>6</v>
      </c>
      <c r="C4" s="9" t="s">
        <v>7</v>
      </c>
      <c r="D4" s="9"/>
    </row>
    <row r="5" spans="1:4" ht="18.75" x14ac:dyDescent="0.25">
      <c r="C5" s="11"/>
      <c r="D5" s="11"/>
    </row>
    <row r="6" spans="1:4" ht="18.75" x14ac:dyDescent="0.25">
      <c r="C6" s="10" t="s">
        <v>8</v>
      </c>
      <c r="D6" s="10"/>
    </row>
    <row r="7" spans="1:4" ht="18.75" x14ac:dyDescent="0.25">
      <c r="C7" s="10" t="s">
        <v>3</v>
      </c>
      <c r="D7" s="10"/>
    </row>
    <row r="8" spans="1:4" ht="18.75" x14ac:dyDescent="0.25">
      <c r="C8" s="10" t="s">
        <v>5</v>
      </c>
      <c r="D8" s="10"/>
    </row>
    <row r="9" spans="1:4" ht="18.75" x14ac:dyDescent="0.3">
      <c r="C9" s="9" t="s">
        <v>9</v>
      </c>
      <c r="D9" s="9"/>
    </row>
    <row r="10" spans="1:4" ht="18.75" x14ac:dyDescent="0.3">
      <c r="C10" s="12"/>
      <c r="D10" s="12"/>
    </row>
    <row r="11" spans="1:4" ht="18.75" x14ac:dyDescent="0.3">
      <c r="C11" s="12"/>
      <c r="D11" s="12"/>
    </row>
    <row r="12" spans="1:4" ht="18.75" customHeight="1" x14ac:dyDescent="0.3">
      <c r="A12" s="8" t="s">
        <v>10</v>
      </c>
      <c r="B12" s="8"/>
      <c r="C12" s="8"/>
      <c r="D12" s="8"/>
    </row>
    <row r="13" spans="1:4" ht="18.75" customHeight="1" x14ac:dyDescent="0.3">
      <c r="A13" s="8" t="s">
        <v>11</v>
      </c>
      <c r="B13" s="8"/>
      <c r="C13" s="8"/>
      <c r="D13" s="8"/>
    </row>
    <row r="14" spans="1:4" ht="15.75" x14ac:dyDescent="0.25">
      <c r="D14" s="13" t="s">
        <v>12</v>
      </c>
    </row>
    <row r="15" spans="1:4" ht="31.5" customHeight="1" x14ac:dyDescent="0.25">
      <c r="A15" s="14" t="s">
        <v>13</v>
      </c>
      <c r="B15" s="7" t="s">
        <v>14</v>
      </c>
      <c r="C15" s="7"/>
      <c r="D15" s="15" t="s">
        <v>15</v>
      </c>
    </row>
    <row r="16" spans="1:4" ht="15.75" x14ac:dyDescent="0.25">
      <c r="A16" s="16" t="s">
        <v>16</v>
      </c>
      <c r="B16" s="6" t="s">
        <v>17</v>
      </c>
      <c r="C16" s="6"/>
      <c r="D16" s="17">
        <f>SUM(D17:D45)</f>
        <v>1042968.1</v>
      </c>
    </row>
    <row r="17" spans="1:4" ht="62.25" customHeight="1" x14ac:dyDescent="0.25">
      <c r="A17" s="18" t="s">
        <v>18</v>
      </c>
      <c r="B17" s="5" t="s">
        <v>19</v>
      </c>
      <c r="C17" s="5"/>
      <c r="D17" s="19">
        <v>119452.1</v>
      </c>
    </row>
    <row r="18" spans="1:4" ht="15" customHeight="1" x14ac:dyDescent="0.25">
      <c r="A18" s="18" t="s">
        <v>20</v>
      </c>
      <c r="B18" s="5" t="s">
        <v>21</v>
      </c>
      <c r="C18" s="5"/>
      <c r="D18" s="19">
        <f>525535-1.3</f>
        <v>525533.69999999995</v>
      </c>
    </row>
    <row r="19" spans="1:4" ht="13.5" customHeight="1" x14ac:dyDescent="0.25">
      <c r="A19" s="20" t="s">
        <v>22</v>
      </c>
      <c r="B19" s="4" t="s">
        <v>23</v>
      </c>
      <c r="C19" s="4"/>
      <c r="D19" s="3">
        <v>3730</v>
      </c>
    </row>
    <row r="20" spans="1:4" x14ac:dyDescent="0.25">
      <c r="A20" s="21" t="s">
        <v>24</v>
      </c>
      <c r="B20" s="4"/>
      <c r="C20" s="4"/>
      <c r="D20" s="3"/>
    </row>
    <row r="21" spans="1:4" x14ac:dyDescent="0.25">
      <c r="A21" s="21" t="s">
        <v>25</v>
      </c>
      <c r="B21" s="4"/>
      <c r="C21" s="4"/>
      <c r="D21" s="3"/>
    </row>
    <row r="22" spans="1:4" ht="35.25" customHeight="1" x14ac:dyDescent="0.25">
      <c r="A22" s="22" t="s">
        <v>26</v>
      </c>
      <c r="B22" s="4"/>
      <c r="C22" s="4"/>
      <c r="D22" s="3"/>
    </row>
    <row r="23" spans="1:4" ht="29.85" customHeight="1" x14ac:dyDescent="0.25">
      <c r="A23" s="18" t="s">
        <v>27</v>
      </c>
      <c r="B23" s="5" t="s">
        <v>28</v>
      </c>
      <c r="C23" s="5"/>
      <c r="D23" s="19">
        <v>207739</v>
      </c>
    </row>
    <row r="24" spans="1:4" ht="30.6" customHeight="1" x14ac:dyDescent="0.25">
      <c r="A24" s="18" t="s">
        <v>29</v>
      </c>
      <c r="B24" s="5" t="s">
        <v>30</v>
      </c>
      <c r="C24" s="5"/>
      <c r="D24" s="19">
        <v>0</v>
      </c>
    </row>
    <row r="25" spans="1:4" ht="17.25" customHeight="1" x14ac:dyDescent="0.25">
      <c r="A25" s="18" t="s">
        <v>31</v>
      </c>
      <c r="B25" s="5" t="s">
        <v>32</v>
      </c>
      <c r="C25" s="5"/>
      <c r="D25" s="19">
        <v>2164</v>
      </c>
    </row>
    <row r="26" spans="1:4" ht="44.25" customHeight="1" x14ac:dyDescent="0.25">
      <c r="A26" s="18" t="s">
        <v>33</v>
      </c>
      <c r="B26" s="5" t="s">
        <v>34</v>
      </c>
      <c r="C26" s="5"/>
      <c r="D26" s="19">
        <v>30018</v>
      </c>
    </row>
    <row r="27" spans="1:4" ht="15.75" x14ac:dyDescent="0.25">
      <c r="A27" s="23" t="s">
        <v>35</v>
      </c>
      <c r="B27" s="2" t="s">
        <v>36</v>
      </c>
      <c r="C27" s="2"/>
      <c r="D27" s="19">
        <f>9766+8000</f>
        <v>17766</v>
      </c>
    </row>
    <row r="28" spans="1:4" ht="15.75" x14ac:dyDescent="0.25">
      <c r="A28" s="23" t="s">
        <v>37</v>
      </c>
      <c r="B28" s="2" t="s">
        <v>38</v>
      </c>
      <c r="C28" s="2"/>
      <c r="D28" s="19">
        <v>13615</v>
      </c>
    </row>
    <row r="29" spans="1:4" ht="38.85" customHeight="1" x14ac:dyDescent="0.25">
      <c r="A29" s="23" t="s">
        <v>39</v>
      </c>
      <c r="B29" s="5" t="s">
        <v>40</v>
      </c>
      <c r="C29" s="5"/>
      <c r="D29" s="19">
        <f>1.3</f>
        <v>1.3</v>
      </c>
    </row>
    <row r="30" spans="1:4" ht="93" customHeight="1" x14ac:dyDescent="0.25">
      <c r="A30" s="23" t="s">
        <v>41</v>
      </c>
      <c r="B30" s="5" t="s">
        <v>42</v>
      </c>
      <c r="C30" s="5"/>
      <c r="D30" s="19">
        <v>52800</v>
      </c>
    </row>
    <row r="31" spans="1:4" ht="77.25" customHeight="1" x14ac:dyDescent="0.25">
      <c r="A31" s="23" t="s">
        <v>43</v>
      </c>
      <c r="B31" s="5" t="s">
        <v>44</v>
      </c>
      <c r="C31" s="5"/>
      <c r="D31" s="19">
        <v>20596</v>
      </c>
    </row>
    <row r="32" spans="1:4" ht="79.150000000000006" customHeight="1" x14ac:dyDescent="0.25">
      <c r="A32" s="23" t="s">
        <v>45</v>
      </c>
      <c r="B32" s="5" t="s">
        <v>46</v>
      </c>
      <c r="C32" s="5"/>
      <c r="D32" s="19">
        <v>89</v>
      </c>
    </row>
    <row r="33" spans="1:4" ht="46.5" customHeight="1" x14ac:dyDescent="0.25">
      <c r="A33" s="23" t="s">
        <v>47</v>
      </c>
      <c r="B33" s="5" t="s">
        <v>48</v>
      </c>
      <c r="C33" s="5"/>
      <c r="D33" s="19">
        <f>132</f>
        <v>132</v>
      </c>
    </row>
    <row r="34" spans="1:4" ht="141" customHeight="1" x14ac:dyDescent="0.25">
      <c r="A34" s="23" t="s">
        <v>49</v>
      </c>
      <c r="B34" s="5" t="s">
        <v>50</v>
      </c>
      <c r="C34" s="5"/>
      <c r="D34" s="19">
        <v>5</v>
      </c>
    </row>
    <row r="35" spans="1:4" ht="122.25" customHeight="1" x14ac:dyDescent="0.25">
      <c r="A35" s="23" t="s">
        <v>51</v>
      </c>
      <c r="B35" s="5" t="s">
        <v>52</v>
      </c>
      <c r="C35" s="5"/>
      <c r="D35" s="19">
        <v>65</v>
      </c>
    </row>
    <row r="36" spans="1:4" ht="92.25" customHeight="1" x14ac:dyDescent="0.25">
      <c r="A36" s="23" t="s">
        <v>53</v>
      </c>
      <c r="B36" s="5" t="s">
        <v>54</v>
      </c>
      <c r="C36" s="5"/>
      <c r="D36" s="19">
        <v>485</v>
      </c>
    </row>
    <row r="37" spans="1:4" ht="33.75" customHeight="1" x14ac:dyDescent="0.25">
      <c r="A37" s="24" t="s">
        <v>55</v>
      </c>
      <c r="B37" s="5" t="s">
        <v>56</v>
      </c>
      <c r="C37" s="5"/>
      <c r="D37" s="19">
        <v>2423</v>
      </c>
    </row>
    <row r="38" spans="1:4" ht="43.5" customHeight="1" x14ac:dyDescent="0.25">
      <c r="A38" s="23" t="s">
        <v>57</v>
      </c>
      <c r="B38" s="5" t="s">
        <v>58</v>
      </c>
      <c r="C38" s="5"/>
      <c r="D38" s="19">
        <v>906</v>
      </c>
    </row>
    <row r="39" spans="1:4" ht="29.25" customHeight="1" x14ac:dyDescent="0.25">
      <c r="A39" s="23" t="s">
        <v>59</v>
      </c>
      <c r="B39" s="5" t="s">
        <v>60</v>
      </c>
      <c r="C39" s="5"/>
      <c r="D39" s="19">
        <v>334</v>
      </c>
    </row>
    <row r="40" spans="1:4" ht="93.75" customHeight="1" x14ac:dyDescent="0.25">
      <c r="A40" s="18" t="s">
        <v>61</v>
      </c>
      <c r="B40" s="5" t="s">
        <v>62</v>
      </c>
      <c r="C40" s="5"/>
      <c r="D40" s="19">
        <v>500</v>
      </c>
    </row>
    <row r="41" spans="1:4" ht="66.75" customHeight="1" x14ac:dyDescent="0.25">
      <c r="A41" s="24" t="s">
        <v>63</v>
      </c>
      <c r="B41" s="5" t="s">
        <v>64</v>
      </c>
      <c r="C41" s="5"/>
      <c r="D41" s="19">
        <f>7900+22600</f>
        <v>30500</v>
      </c>
    </row>
    <row r="42" spans="1:4" ht="59.25" customHeight="1" x14ac:dyDescent="0.25">
      <c r="A42" s="18" t="s">
        <v>65</v>
      </c>
      <c r="B42" s="5" t="s">
        <v>66</v>
      </c>
      <c r="C42" s="5"/>
      <c r="D42" s="19">
        <f>2050+6000</f>
        <v>8050</v>
      </c>
    </row>
    <row r="43" spans="1:4" ht="92.25" customHeight="1" x14ac:dyDescent="0.25">
      <c r="A43" s="18" t="s">
        <v>67</v>
      </c>
      <c r="B43" s="5" t="s">
        <v>68</v>
      </c>
      <c r="C43" s="5"/>
      <c r="D43" s="19">
        <f>700+1800</f>
        <v>2500</v>
      </c>
    </row>
    <row r="44" spans="1:4" ht="78" customHeight="1" x14ac:dyDescent="0.25">
      <c r="A44" s="18" t="s">
        <v>69</v>
      </c>
      <c r="B44" s="5" t="s">
        <v>70</v>
      </c>
      <c r="C44" s="5"/>
      <c r="D44" s="19">
        <v>600</v>
      </c>
    </row>
    <row r="45" spans="1:4" ht="15" customHeight="1" x14ac:dyDescent="0.25">
      <c r="A45" s="18" t="s">
        <v>71</v>
      </c>
      <c r="B45" s="5" t="s">
        <v>72</v>
      </c>
      <c r="C45" s="5"/>
      <c r="D45" s="19">
        <v>2964</v>
      </c>
    </row>
    <row r="46" spans="1:4" ht="26.25" customHeight="1" x14ac:dyDescent="0.25">
      <c r="A46" s="16" t="s">
        <v>73</v>
      </c>
      <c r="B46" s="6" t="s">
        <v>74</v>
      </c>
      <c r="C46" s="6"/>
      <c r="D46" s="17">
        <f>(D47+D52)-D53</f>
        <v>2120668.1</v>
      </c>
    </row>
    <row r="47" spans="1:4" ht="26.25" customHeight="1" x14ac:dyDescent="0.25">
      <c r="A47" s="18" t="s">
        <v>75</v>
      </c>
      <c r="B47" s="5" t="s">
        <v>76</v>
      </c>
      <c r="C47" s="5"/>
      <c r="D47" s="19">
        <f>D48+D49+D50+D51</f>
        <v>2117331.9</v>
      </c>
    </row>
    <row r="48" spans="1:4" ht="26.25" customHeight="1" x14ac:dyDescent="0.25">
      <c r="A48" s="18" t="s">
        <v>77</v>
      </c>
      <c r="B48" s="5" t="s">
        <v>78</v>
      </c>
      <c r="C48" s="5"/>
      <c r="D48" s="25">
        <v>140526.70000000001</v>
      </c>
    </row>
    <row r="49" spans="1:5" ht="26.25" customHeight="1" x14ac:dyDescent="0.25">
      <c r="A49" s="18" t="s">
        <v>79</v>
      </c>
      <c r="B49" s="5" t="s">
        <v>80</v>
      </c>
      <c r="C49" s="5"/>
      <c r="D49" s="19">
        <v>466227.1</v>
      </c>
    </row>
    <row r="50" spans="1:5" ht="26.25" customHeight="1" x14ac:dyDescent="0.25">
      <c r="A50" s="18" t="s">
        <v>81</v>
      </c>
      <c r="B50" s="5" t="s">
        <v>82</v>
      </c>
      <c r="C50" s="5"/>
      <c r="D50" s="19">
        <v>1468285.1</v>
      </c>
    </row>
    <row r="51" spans="1:5" ht="15" customHeight="1" x14ac:dyDescent="0.25">
      <c r="A51" s="18" t="s">
        <v>83</v>
      </c>
      <c r="B51" s="5" t="s">
        <v>84</v>
      </c>
      <c r="C51" s="5"/>
      <c r="D51" s="19">
        <f>24439.8+8000+1292.4+4629.6+3931.2</f>
        <v>42292.999999999993</v>
      </c>
    </row>
    <row r="52" spans="1:5" ht="103.7" customHeight="1" x14ac:dyDescent="0.25">
      <c r="A52" s="18" t="s">
        <v>85</v>
      </c>
      <c r="B52" s="1" t="s">
        <v>86</v>
      </c>
      <c r="C52" s="1"/>
      <c r="D52" s="19">
        <v>14527.6</v>
      </c>
    </row>
    <row r="53" spans="1:5" ht="52.15" customHeight="1" x14ac:dyDescent="0.25">
      <c r="A53" s="18" t="s">
        <v>87</v>
      </c>
      <c r="B53" s="5" t="s">
        <v>88</v>
      </c>
      <c r="C53" s="5"/>
      <c r="D53" s="19">
        <v>11191.4</v>
      </c>
    </row>
    <row r="54" spans="1:5" ht="24" customHeight="1" x14ac:dyDescent="0.25">
      <c r="A54" s="26"/>
      <c r="B54" s="6" t="s">
        <v>89</v>
      </c>
      <c r="C54" s="6"/>
      <c r="D54" s="17">
        <f>D16+D46</f>
        <v>3163636.2</v>
      </c>
    </row>
    <row r="55" spans="1:5" ht="18.75" x14ac:dyDescent="0.3">
      <c r="D55" s="27" t="s">
        <v>90</v>
      </c>
    </row>
    <row r="57" spans="1:5" ht="18.75" x14ac:dyDescent="0.3">
      <c r="A57" s="28" t="s">
        <v>91</v>
      </c>
      <c r="B57" s="28"/>
      <c r="C57" s="28"/>
      <c r="D57" s="28"/>
      <c r="E57" s="29"/>
    </row>
    <row r="58" spans="1:5" ht="18.75" x14ac:dyDescent="0.3">
      <c r="A58" s="30" t="s">
        <v>92</v>
      </c>
      <c r="B58" s="29"/>
      <c r="C58" s="29"/>
      <c r="D58" s="31" t="s">
        <v>93</v>
      </c>
      <c r="E58" s="32"/>
    </row>
    <row r="61" spans="1:5" s="33" customFormat="1" ht="15.75" x14ac:dyDescent="0.25">
      <c r="A61"/>
      <c r="B61"/>
      <c r="C61"/>
      <c r="D61"/>
    </row>
  </sheetData>
  <mergeCells count="48">
    <mergeCell ref="B52:C52"/>
    <mergeCell ref="B53:C53"/>
    <mergeCell ref="B54:C54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95416666666666705" bottom="0.39374999999999999" header="0.78749999999999998" footer="0.51180555555555496"/>
  <pageSetup paperSize="9" scale="98" firstPageNumber="0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154</cp:revision>
  <cp:lastPrinted>2023-04-10T16:43:28Z</cp:lastPrinted>
  <dcterms:created xsi:type="dcterms:W3CDTF">2020-02-17T06:04:33Z</dcterms:created>
  <dcterms:modified xsi:type="dcterms:W3CDTF">2023-07-12T13:02:25Z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